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VIAN's\E\geology and friends\S2\THESIS 17-01\ANALISA DAN PERHITUNGAN\UNIT WEIGHT\"/>
    </mc:Choice>
  </mc:AlternateContent>
  <bookViews>
    <workbookView xWindow="0" yWindow="0" windowWidth="9195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F4" i="1" l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" i="1" l="1"/>
  <c r="I36" i="1" l="1"/>
  <c r="I35" i="1"/>
  <c r="I3" i="1" l="1"/>
  <c r="I19" i="1"/>
  <c r="I51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7" i="1"/>
  <c r="J36" i="1" s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4" i="1"/>
  <c r="J47" i="1" l="1"/>
  <c r="J43" i="1"/>
  <c r="J39" i="1"/>
  <c r="J26" i="1"/>
  <c r="J8" i="1"/>
  <c r="J51" i="1"/>
  <c r="J33" i="1"/>
  <c r="J16" i="1"/>
  <c r="J49" i="1"/>
  <c r="J45" i="1"/>
  <c r="J41" i="1"/>
  <c r="J28" i="1"/>
  <c r="J31" i="1"/>
  <c r="J14" i="1"/>
</calcChain>
</file>

<file path=xl/sharedStrings.xml><?xml version="1.0" encoding="utf-8"?>
<sst xmlns="http://schemas.openxmlformats.org/spreadsheetml/2006/main" count="65" uniqueCount="48">
  <si>
    <t>No</t>
  </si>
  <si>
    <t>Sampel</t>
  </si>
  <si>
    <t>P</t>
  </si>
  <si>
    <t>L</t>
  </si>
  <si>
    <t>T</t>
  </si>
  <si>
    <t>Volume</t>
  </si>
  <si>
    <t>(m3)</t>
  </si>
  <si>
    <t>Massa</t>
  </si>
  <si>
    <t>(Kg)</t>
  </si>
  <si>
    <t>Percepatan</t>
  </si>
  <si>
    <t>Gravitasi (m/s2)</t>
  </si>
  <si>
    <t>Unit</t>
  </si>
  <si>
    <t>A9</t>
  </si>
  <si>
    <t>A10</t>
  </si>
  <si>
    <t>A11</t>
  </si>
  <si>
    <t>A12</t>
  </si>
  <si>
    <t>A22</t>
  </si>
  <si>
    <t>A23</t>
  </si>
  <si>
    <t>A38</t>
  </si>
  <si>
    <t>A42</t>
  </si>
  <si>
    <t>A43</t>
  </si>
  <si>
    <t>A44</t>
  </si>
  <si>
    <t>A45</t>
  </si>
  <si>
    <t>A46</t>
  </si>
  <si>
    <t>A47</t>
  </si>
  <si>
    <t>A48</t>
  </si>
  <si>
    <t>A49</t>
  </si>
  <si>
    <t>A51</t>
  </si>
  <si>
    <t>A54</t>
  </si>
  <si>
    <t>A55</t>
  </si>
  <si>
    <t>A57</t>
  </si>
  <si>
    <t>A60</t>
  </si>
  <si>
    <t>A61</t>
  </si>
  <si>
    <t>A66</t>
  </si>
  <si>
    <t>A67</t>
  </si>
  <si>
    <t>A68</t>
  </si>
  <si>
    <t>A70</t>
  </si>
  <si>
    <t>A73</t>
  </si>
  <si>
    <t>A76</t>
  </si>
  <si>
    <t>A77</t>
  </si>
  <si>
    <t>A78</t>
  </si>
  <si>
    <t>A79</t>
  </si>
  <si>
    <t>A80</t>
  </si>
  <si>
    <t>A81</t>
  </si>
  <si>
    <t>A82</t>
  </si>
  <si>
    <t>A69</t>
  </si>
  <si>
    <t>Weight (kN/m3)</t>
  </si>
  <si>
    <t>A29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</si>
</sst>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2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0" fillId="0" borderId="10" xfId="0" applyFill="1" applyBorder="1" applyAlignment="1">
      <alignment horizontal="center"/>
    </xf>
    <xf numFmtId="11" fontId="0" fillId="0" borderId="3" xfId="0" applyNumberFormat="1" applyFill="1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85" zoomScaleNormal="85" workbookViewId="0">
      <selection activeCell="J43" sqref="J43:J44"/>
    </sheetView>
  </sheetViews>
  <sheetFormatPr defaultRowHeight="15" x14ac:dyDescent="0.25"/>
  <cols>
    <col min="1" max="1" width="3.5703125" bestFit="1" customWidth="1"/>
    <col min="2" max="2" width="7.5703125" bestFit="1" customWidth="1"/>
    <col min="3" max="5" width="4.140625" bestFit="1" customWidth="1"/>
    <col min="6" max="6" width="8.42578125" bestFit="1" customWidth="1"/>
    <col min="8" max="8" width="15.28515625" bestFit="1" customWidth="1"/>
    <col min="9" max="10" width="15.5703125" bestFit="1" customWidth="1"/>
    <col min="11" max="11" width="10.28515625" bestFit="1" customWidth="1"/>
    <col min="12" max="12" width="4.5703125" bestFit="1" customWidth="1"/>
    <col min="13" max="13" width="10.28515625" bestFit="1" customWidth="1"/>
  </cols>
  <sheetData>
    <row r="1" spans="1:14" x14ac:dyDescent="0.25">
      <c r="A1" s="35" t="s">
        <v>0</v>
      </c>
      <c r="B1" s="35" t="s">
        <v>1</v>
      </c>
      <c r="C1" s="35" t="s">
        <v>2</v>
      </c>
      <c r="D1" s="35" t="s">
        <v>3</v>
      </c>
      <c r="E1" s="36" t="s">
        <v>4</v>
      </c>
      <c r="F1" s="5" t="s">
        <v>5</v>
      </c>
      <c r="G1" s="5" t="s">
        <v>7</v>
      </c>
      <c r="H1" s="5" t="s">
        <v>9</v>
      </c>
      <c r="I1" s="5" t="s">
        <v>11</v>
      </c>
      <c r="J1" s="7" t="s">
        <v>11</v>
      </c>
      <c r="K1" s="11"/>
      <c r="L1" s="12"/>
      <c r="M1" s="12"/>
    </row>
    <row r="2" spans="1:14" x14ac:dyDescent="0.25">
      <c r="A2" s="35"/>
      <c r="B2" s="35"/>
      <c r="C2" s="35"/>
      <c r="D2" s="35"/>
      <c r="E2" s="36"/>
      <c r="F2" s="6" t="s">
        <v>6</v>
      </c>
      <c r="G2" s="6" t="s">
        <v>8</v>
      </c>
      <c r="H2" s="6" t="s">
        <v>10</v>
      </c>
      <c r="I2" s="6" t="s">
        <v>46</v>
      </c>
      <c r="J2" s="8" t="s">
        <v>46</v>
      </c>
      <c r="K2" s="11"/>
      <c r="L2" s="12"/>
      <c r="M2" s="12"/>
    </row>
    <row r="3" spans="1:14" x14ac:dyDescent="0.25">
      <c r="A3" s="21">
        <v>1</v>
      </c>
      <c r="B3" s="17" t="s">
        <v>12</v>
      </c>
      <c r="C3" s="17">
        <v>4.5</v>
      </c>
      <c r="D3" s="17">
        <v>5</v>
      </c>
      <c r="E3" s="17">
        <v>6.5</v>
      </c>
      <c r="F3" s="26">
        <f>(C3*D3*E3)/1000000</f>
        <v>1.4625E-4</v>
      </c>
      <c r="G3" s="18">
        <v>0.27400000000000002</v>
      </c>
      <c r="H3" s="18">
        <v>9.81</v>
      </c>
      <c r="I3" s="19">
        <f>(G3*H3)/(F3*1000)</f>
        <v>18.379076923076926</v>
      </c>
      <c r="J3" s="15">
        <v>18.379000000000001</v>
      </c>
      <c r="K3" s="10"/>
      <c r="L3" s="9"/>
      <c r="M3" s="13"/>
    </row>
    <row r="4" spans="1:14" x14ac:dyDescent="0.25">
      <c r="A4" s="3">
        <v>2</v>
      </c>
      <c r="B4" s="1" t="s">
        <v>13</v>
      </c>
      <c r="C4" s="1">
        <v>5</v>
      </c>
      <c r="D4" s="1">
        <v>5</v>
      </c>
      <c r="E4" s="1">
        <v>6.5</v>
      </c>
      <c r="F4" s="27">
        <f t="shared" ref="F4:F52" si="0">(C4*D4*E4)/1000000</f>
        <v>1.6249999999999999E-4</v>
      </c>
      <c r="G4" s="1">
        <v>0.27950000000000003</v>
      </c>
      <c r="H4" s="1">
        <v>9.81</v>
      </c>
      <c r="I4" s="2">
        <f t="shared" ref="I4:J36" si="1">(G4*H4)/(F4*1000)</f>
        <v>16.873200000000001</v>
      </c>
      <c r="J4" s="14">
        <v>16.873000000000001</v>
      </c>
      <c r="K4" s="10"/>
      <c r="L4" s="9"/>
      <c r="M4" s="13"/>
    </row>
    <row r="5" spans="1:14" x14ac:dyDescent="0.25">
      <c r="A5" s="21">
        <v>3</v>
      </c>
      <c r="B5" s="17" t="s">
        <v>14</v>
      </c>
      <c r="C5" s="17">
        <v>5</v>
      </c>
      <c r="D5" s="17">
        <v>5</v>
      </c>
      <c r="E5" s="17">
        <v>6.5</v>
      </c>
      <c r="F5" s="26">
        <f t="shared" si="0"/>
        <v>1.6249999999999999E-4</v>
      </c>
      <c r="G5" s="17">
        <v>0.3276</v>
      </c>
      <c r="H5" s="17">
        <v>9.81</v>
      </c>
      <c r="I5" s="20">
        <f t="shared" si="1"/>
        <v>19.776959999999999</v>
      </c>
      <c r="J5" s="15">
        <v>19.777000000000001</v>
      </c>
      <c r="K5" s="10"/>
      <c r="L5" s="9"/>
      <c r="M5" s="13"/>
    </row>
    <row r="6" spans="1:14" x14ac:dyDescent="0.25">
      <c r="A6" s="3">
        <v>4</v>
      </c>
      <c r="B6" s="1" t="s">
        <v>15</v>
      </c>
      <c r="C6" s="1">
        <v>5</v>
      </c>
      <c r="D6" s="1">
        <v>5</v>
      </c>
      <c r="E6" s="1">
        <v>6</v>
      </c>
      <c r="F6" s="27">
        <f t="shared" si="0"/>
        <v>1.4999999999999999E-4</v>
      </c>
      <c r="G6" s="1">
        <v>0.26989999999999997</v>
      </c>
      <c r="H6" s="1">
        <v>9.81</v>
      </c>
      <c r="I6" s="2">
        <f t="shared" si="1"/>
        <v>17.65146</v>
      </c>
      <c r="J6" s="14">
        <v>17.651</v>
      </c>
      <c r="K6" s="10"/>
      <c r="L6" s="9"/>
      <c r="M6" s="13"/>
    </row>
    <row r="7" spans="1:14" x14ac:dyDescent="0.25">
      <c r="A7" s="21">
        <v>5</v>
      </c>
      <c r="B7" s="17" t="s">
        <v>16</v>
      </c>
      <c r="C7" s="17">
        <v>5</v>
      </c>
      <c r="D7" s="17">
        <v>5</v>
      </c>
      <c r="E7" s="17">
        <v>6</v>
      </c>
      <c r="F7" s="26">
        <f t="shared" si="0"/>
        <v>1.4999999999999999E-4</v>
      </c>
      <c r="G7" s="17">
        <v>0.19</v>
      </c>
      <c r="H7" s="17">
        <v>9.81</v>
      </c>
      <c r="I7" s="20">
        <f t="shared" si="1"/>
        <v>12.426000000000002</v>
      </c>
      <c r="J7" s="15">
        <v>12.426</v>
      </c>
      <c r="K7" s="10"/>
      <c r="L7" s="9"/>
      <c r="M7" s="13"/>
    </row>
    <row r="8" spans="1:14" x14ac:dyDescent="0.25">
      <c r="A8" s="28">
        <v>6</v>
      </c>
      <c r="B8" s="1" t="s">
        <v>17</v>
      </c>
      <c r="C8" s="1">
        <v>5</v>
      </c>
      <c r="D8" s="1">
        <v>5</v>
      </c>
      <c r="E8" s="1">
        <v>6.5</v>
      </c>
      <c r="F8" s="27">
        <f t="shared" si="0"/>
        <v>1.6249999999999999E-4</v>
      </c>
      <c r="G8" s="1">
        <v>0.40870000000000001</v>
      </c>
      <c r="H8" s="1">
        <v>9.81</v>
      </c>
      <c r="I8" s="2">
        <f t="shared" si="1"/>
        <v>24.672904615384613</v>
      </c>
      <c r="J8" s="33">
        <f>(I8+I9)/2</f>
        <v>22.476425034965033</v>
      </c>
      <c r="K8" s="10"/>
      <c r="L8" s="9"/>
      <c r="M8" s="32"/>
    </row>
    <row r="9" spans="1:14" x14ac:dyDescent="0.25">
      <c r="A9" s="29"/>
      <c r="B9" s="1" t="s">
        <v>17</v>
      </c>
      <c r="C9" s="1">
        <v>5.5</v>
      </c>
      <c r="D9" s="1">
        <v>5</v>
      </c>
      <c r="E9" s="1">
        <v>6</v>
      </c>
      <c r="F9" s="27">
        <f t="shared" si="0"/>
        <v>1.65E-4</v>
      </c>
      <c r="G9" s="1">
        <v>0.34110000000000001</v>
      </c>
      <c r="H9" s="1">
        <v>9.81</v>
      </c>
      <c r="I9" s="2">
        <f t="shared" si="1"/>
        <v>20.279945454545455</v>
      </c>
      <c r="J9" s="33"/>
      <c r="K9" s="10"/>
      <c r="L9" s="9"/>
      <c r="M9" s="32"/>
    </row>
    <row r="10" spans="1:14" x14ac:dyDescent="0.25">
      <c r="A10" s="22">
        <v>7</v>
      </c>
      <c r="B10" s="17" t="s">
        <v>47</v>
      </c>
      <c r="C10" s="37">
        <v>5</v>
      </c>
      <c r="D10" s="37">
        <v>5.2</v>
      </c>
      <c r="E10" s="37">
        <v>6</v>
      </c>
      <c r="F10" s="26">
        <f t="shared" si="0"/>
        <v>1.56E-4</v>
      </c>
      <c r="G10" s="17">
        <v>0.38219999999999998</v>
      </c>
      <c r="H10" s="17">
        <v>9.81</v>
      </c>
      <c r="I10" s="20">
        <f t="shared" si="1"/>
        <v>24.034500000000001</v>
      </c>
      <c r="J10" s="20">
        <v>24.035</v>
      </c>
      <c r="K10" s="10"/>
      <c r="L10" s="9"/>
      <c r="M10" s="16"/>
    </row>
    <row r="11" spans="1:14" x14ac:dyDescent="0.25">
      <c r="A11" s="3">
        <v>8</v>
      </c>
      <c r="B11" s="1" t="s">
        <v>18</v>
      </c>
      <c r="C11" s="1">
        <v>5.5</v>
      </c>
      <c r="D11" s="1">
        <v>5</v>
      </c>
      <c r="E11" s="1">
        <v>6</v>
      </c>
      <c r="F11" s="27">
        <f t="shared" si="0"/>
        <v>1.65E-4</v>
      </c>
      <c r="G11" s="1">
        <v>0.26340000000000002</v>
      </c>
      <c r="H11" s="1">
        <v>9.81</v>
      </c>
      <c r="I11" s="2">
        <f t="shared" si="1"/>
        <v>15.660327272727274</v>
      </c>
      <c r="J11" s="14">
        <v>15.66</v>
      </c>
      <c r="K11" s="10"/>
      <c r="L11" s="9"/>
      <c r="M11" s="13"/>
    </row>
    <row r="12" spans="1:14" x14ac:dyDescent="0.25">
      <c r="A12" s="22">
        <v>9</v>
      </c>
      <c r="B12" s="17" t="s">
        <v>19</v>
      </c>
      <c r="C12" s="17">
        <v>5</v>
      </c>
      <c r="D12" s="17">
        <v>5</v>
      </c>
      <c r="E12" s="17">
        <v>6</v>
      </c>
      <c r="F12" s="26">
        <f t="shared" si="0"/>
        <v>1.4999999999999999E-4</v>
      </c>
      <c r="G12" s="17">
        <v>0.2576</v>
      </c>
      <c r="H12" s="17">
        <v>9.81</v>
      </c>
      <c r="I12" s="20">
        <f t="shared" si="1"/>
        <v>16.84704</v>
      </c>
      <c r="J12" s="15">
        <v>16.847000000000001</v>
      </c>
      <c r="K12" s="10"/>
      <c r="L12" s="9"/>
      <c r="M12" s="13"/>
      <c r="N12" s="4"/>
    </row>
    <row r="13" spans="1:14" x14ac:dyDescent="0.25">
      <c r="A13" s="3">
        <v>10</v>
      </c>
      <c r="B13" s="1" t="s">
        <v>20</v>
      </c>
      <c r="C13" s="1">
        <v>5</v>
      </c>
      <c r="D13" s="1">
        <v>4.5</v>
      </c>
      <c r="E13" s="1">
        <v>6</v>
      </c>
      <c r="F13" s="27">
        <f t="shared" si="0"/>
        <v>1.35E-4</v>
      </c>
      <c r="G13" s="1">
        <v>0.26100000000000001</v>
      </c>
      <c r="H13" s="1">
        <v>9.81</v>
      </c>
      <c r="I13" s="2">
        <f t="shared" si="1"/>
        <v>18.966000000000001</v>
      </c>
      <c r="J13" s="14">
        <v>18.966000000000001</v>
      </c>
      <c r="K13" s="10"/>
      <c r="L13" s="9"/>
      <c r="M13" s="13"/>
    </row>
    <row r="14" spans="1:14" x14ac:dyDescent="0.25">
      <c r="A14" s="30">
        <v>11</v>
      </c>
      <c r="B14" s="17" t="s">
        <v>21</v>
      </c>
      <c r="C14" s="17">
        <v>5</v>
      </c>
      <c r="D14" s="17">
        <v>5</v>
      </c>
      <c r="E14" s="17">
        <v>6.5</v>
      </c>
      <c r="F14" s="26">
        <f t="shared" si="0"/>
        <v>1.6249999999999999E-4</v>
      </c>
      <c r="G14" s="17">
        <v>0.27560000000000001</v>
      </c>
      <c r="H14" s="17">
        <v>9.81</v>
      </c>
      <c r="I14" s="20">
        <f t="shared" si="1"/>
        <v>16.63776</v>
      </c>
      <c r="J14" s="34">
        <f>(I14+I15)/2</f>
        <v>15.787559999999999</v>
      </c>
      <c r="K14" s="10"/>
      <c r="L14" s="9"/>
      <c r="M14" s="32"/>
    </row>
    <row r="15" spans="1:14" x14ac:dyDescent="0.25">
      <c r="A15" s="31"/>
      <c r="B15" s="17" t="s">
        <v>21</v>
      </c>
      <c r="C15" s="17">
        <v>5</v>
      </c>
      <c r="D15" s="17">
        <v>5</v>
      </c>
      <c r="E15" s="17">
        <v>6</v>
      </c>
      <c r="F15" s="26">
        <f t="shared" si="0"/>
        <v>1.4999999999999999E-4</v>
      </c>
      <c r="G15" s="17">
        <v>0.22839999999999999</v>
      </c>
      <c r="H15" s="17">
        <v>9.81</v>
      </c>
      <c r="I15" s="20">
        <f t="shared" si="1"/>
        <v>14.93736</v>
      </c>
      <c r="J15" s="34"/>
      <c r="K15" s="10"/>
      <c r="L15" s="9"/>
      <c r="M15" s="32"/>
    </row>
    <row r="16" spans="1:14" x14ac:dyDescent="0.25">
      <c r="A16" s="28">
        <v>12</v>
      </c>
      <c r="B16" s="1" t="s">
        <v>22</v>
      </c>
      <c r="C16" s="1">
        <v>4.5</v>
      </c>
      <c r="D16" s="1">
        <v>5</v>
      </c>
      <c r="E16" s="1">
        <v>6.5</v>
      </c>
      <c r="F16" s="27">
        <f t="shared" si="0"/>
        <v>1.4625E-4</v>
      </c>
      <c r="G16" s="1">
        <v>0.21929999999999999</v>
      </c>
      <c r="H16" s="1">
        <v>9.81</v>
      </c>
      <c r="I16" s="2">
        <f t="shared" si="1"/>
        <v>14.709969230769232</v>
      </c>
      <c r="J16" s="33">
        <f>(I16+I17)/2</f>
        <v>15.607275524475526</v>
      </c>
      <c r="K16" s="10"/>
      <c r="L16" s="9"/>
      <c r="M16" s="32"/>
    </row>
    <row r="17" spans="1:13" x14ac:dyDescent="0.25">
      <c r="A17" s="29"/>
      <c r="B17" s="1" t="s">
        <v>22</v>
      </c>
      <c r="C17" s="1">
        <v>5</v>
      </c>
      <c r="D17" s="1">
        <v>5.5</v>
      </c>
      <c r="E17" s="1">
        <v>6</v>
      </c>
      <c r="F17" s="27">
        <f t="shared" si="0"/>
        <v>1.65E-4</v>
      </c>
      <c r="G17" s="1">
        <v>0.27760000000000001</v>
      </c>
      <c r="H17" s="1">
        <v>9.81</v>
      </c>
      <c r="I17" s="2">
        <f t="shared" si="1"/>
        <v>16.504581818181819</v>
      </c>
      <c r="J17" s="33"/>
      <c r="K17" s="10"/>
      <c r="L17" s="9"/>
      <c r="M17" s="32"/>
    </row>
    <row r="18" spans="1:13" x14ac:dyDescent="0.25">
      <c r="A18" s="21">
        <v>13</v>
      </c>
      <c r="B18" s="17" t="s">
        <v>23</v>
      </c>
      <c r="C18" s="17">
        <v>5</v>
      </c>
      <c r="D18" s="17">
        <v>5</v>
      </c>
      <c r="E18" s="17">
        <v>6</v>
      </c>
      <c r="F18" s="26">
        <f t="shared" si="0"/>
        <v>1.4999999999999999E-4</v>
      </c>
      <c r="G18" s="17">
        <v>0.18859999999999999</v>
      </c>
      <c r="H18" s="17">
        <v>9.81</v>
      </c>
      <c r="I18" s="20">
        <f t="shared" si="1"/>
        <v>12.334440000000001</v>
      </c>
      <c r="J18" s="15">
        <v>12.334</v>
      </c>
      <c r="K18" s="10"/>
      <c r="L18" s="9"/>
      <c r="M18" s="13"/>
    </row>
    <row r="19" spans="1:13" x14ac:dyDescent="0.25">
      <c r="A19" s="3">
        <v>14</v>
      </c>
      <c r="B19" s="1" t="s">
        <v>24</v>
      </c>
      <c r="C19" s="1">
        <v>5</v>
      </c>
      <c r="D19" s="1">
        <v>5</v>
      </c>
      <c r="E19" s="1">
        <v>6</v>
      </c>
      <c r="F19" s="27">
        <f t="shared" si="0"/>
        <v>1.4999999999999999E-4</v>
      </c>
      <c r="G19" s="1">
        <v>0.27689999999999998</v>
      </c>
      <c r="H19" s="1">
        <v>9.81</v>
      </c>
      <c r="I19" s="2">
        <f t="shared" si="1"/>
        <v>18.109259999999999</v>
      </c>
      <c r="J19" s="14">
        <v>18.109000000000002</v>
      </c>
      <c r="K19" s="10"/>
      <c r="L19" s="9"/>
      <c r="M19" s="13"/>
    </row>
    <row r="20" spans="1:13" x14ac:dyDescent="0.25">
      <c r="A20" s="21">
        <v>15</v>
      </c>
      <c r="B20" s="17" t="s">
        <v>25</v>
      </c>
      <c r="C20" s="17">
        <v>4.5</v>
      </c>
      <c r="D20" s="17">
        <v>5</v>
      </c>
      <c r="E20" s="17">
        <v>6</v>
      </c>
      <c r="F20" s="26">
        <f t="shared" si="0"/>
        <v>1.35E-4</v>
      </c>
      <c r="G20" s="17">
        <v>0.25580000000000003</v>
      </c>
      <c r="H20" s="17">
        <v>9.81</v>
      </c>
      <c r="I20" s="20">
        <f t="shared" si="1"/>
        <v>18.588133333333335</v>
      </c>
      <c r="J20" s="15">
        <v>18.588000000000001</v>
      </c>
      <c r="K20" s="10"/>
      <c r="L20" s="9"/>
      <c r="M20" s="13"/>
    </row>
    <row r="21" spans="1:13" x14ac:dyDescent="0.25">
      <c r="A21" s="3">
        <v>16</v>
      </c>
      <c r="B21" s="1" t="s">
        <v>26</v>
      </c>
      <c r="C21" s="1">
        <v>5</v>
      </c>
      <c r="D21" s="1">
        <v>5</v>
      </c>
      <c r="E21" s="1">
        <v>6.5</v>
      </c>
      <c r="F21" s="27">
        <f t="shared" si="0"/>
        <v>1.6249999999999999E-4</v>
      </c>
      <c r="G21" s="1">
        <v>0.3372</v>
      </c>
      <c r="H21" s="1">
        <v>9.81</v>
      </c>
      <c r="I21" s="2">
        <f t="shared" si="1"/>
        <v>20.356504615384615</v>
      </c>
      <c r="J21" s="14">
        <v>20.356999999999999</v>
      </c>
      <c r="K21" s="10"/>
      <c r="L21" s="9"/>
      <c r="M21" s="13"/>
    </row>
    <row r="22" spans="1:13" x14ac:dyDescent="0.25">
      <c r="A22" s="21">
        <v>17</v>
      </c>
      <c r="B22" s="17" t="s">
        <v>27</v>
      </c>
      <c r="C22" s="17">
        <v>5</v>
      </c>
      <c r="D22" s="17">
        <v>5.5</v>
      </c>
      <c r="E22" s="17">
        <v>5.5</v>
      </c>
      <c r="F22" s="26">
        <f t="shared" si="0"/>
        <v>1.5124999999999999E-4</v>
      </c>
      <c r="G22" s="17">
        <v>0.2162</v>
      </c>
      <c r="H22" s="17">
        <v>9.81</v>
      </c>
      <c r="I22" s="20">
        <f t="shared" si="1"/>
        <v>14.022624793388431</v>
      </c>
      <c r="J22" s="15">
        <v>14.023</v>
      </c>
      <c r="K22" s="10"/>
      <c r="L22" s="9"/>
      <c r="M22" s="13"/>
    </row>
    <row r="23" spans="1:13" x14ac:dyDescent="0.25">
      <c r="A23" s="3">
        <v>18</v>
      </c>
      <c r="B23" s="1" t="s">
        <v>28</v>
      </c>
      <c r="C23" s="1">
        <v>4</v>
      </c>
      <c r="D23" s="1">
        <v>4</v>
      </c>
      <c r="E23" s="1">
        <v>5</v>
      </c>
      <c r="F23" s="27">
        <f t="shared" si="0"/>
        <v>8.0000000000000007E-5</v>
      </c>
      <c r="G23" s="1">
        <v>0.2011</v>
      </c>
      <c r="H23" s="1">
        <v>9.81</v>
      </c>
      <c r="I23" s="2">
        <f t="shared" si="1"/>
        <v>24.659887500000004</v>
      </c>
      <c r="J23" s="14">
        <v>24.66</v>
      </c>
      <c r="K23" s="10"/>
      <c r="L23" s="9"/>
      <c r="M23" s="13"/>
    </row>
    <row r="24" spans="1:13" x14ac:dyDescent="0.25">
      <c r="A24" s="21">
        <v>19</v>
      </c>
      <c r="B24" s="17" t="s">
        <v>29</v>
      </c>
      <c r="C24" s="17">
        <v>5.5</v>
      </c>
      <c r="D24" s="17">
        <v>5.5</v>
      </c>
      <c r="E24" s="17">
        <v>6.5</v>
      </c>
      <c r="F24" s="26">
        <f t="shared" si="0"/>
        <v>1.96625E-4</v>
      </c>
      <c r="G24" s="17">
        <v>0.23530000000000001</v>
      </c>
      <c r="H24" s="17">
        <v>9.81</v>
      </c>
      <c r="I24" s="20">
        <f t="shared" si="1"/>
        <v>11.739570247933887</v>
      </c>
      <c r="J24" s="15">
        <v>11.74</v>
      </c>
      <c r="K24" s="10"/>
      <c r="L24" s="9"/>
      <c r="M24" s="13"/>
    </row>
    <row r="25" spans="1:13" x14ac:dyDescent="0.25">
      <c r="A25" s="3">
        <v>20</v>
      </c>
      <c r="B25" s="1" t="s">
        <v>30</v>
      </c>
      <c r="C25" s="1">
        <v>5</v>
      </c>
      <c r="D25" s="1">
        <v>5</v>
      </c>
      <c r="E25" s="1">
        <v>7</v>
      </c>
      <c r="F25" s="27">
        <f t="shared" si="0"/>
        <v>1.75E-4</v>
      </c>
      <c r="G25" s="1">
        <v>0.31869999999999998</v>
      </c>
      <c r="H25" s="1">
        <v>9.81</v>
      </c>
      <c r="I25" s="2">
        <f t="shared" si="1"/>
        <v>17.865411428571431</v>
      </c>
      <c r="J25" s="14">
        <v>17.864999999999998</v>
      </c>
      <c r="K25" s="10"/>
      <c r="L25" s="9"/>
      <c r="M25" s="13"/>
    </row>
    <row r="26" spans="1:13" x14ac:dyDescent="0.25">
      <c r="A26" s="30">
        <v>21</v>
      </c>
      <c r="B26" s="17" t="s">
        <v>31</v>
      </c>
      <c r="C26" s="17">
        <v>5</v>
      </c>
      <c r="D26" s="17">
        <v>5</v>
      </c>
      <c r="E26" s="17">
        <v>6</v>
      </c>
      <c r="F26" s="26">
        <f t="shared" si="0"/>
        <v>1.4999999999999999E-4</v>
      </c>
      <c r="G26" s="17">
        <v>0.39129999999999998</v>
      </c>
      <c r="H26" s="17">
        <v>9.81</v>
      </c>
      <c r="I26" s="20">
        <f t="shared" si="1"/>
        <v>25.59102</v>
      </c>
      <c r="J26" s="34">
        <f>(I26+I27)/2</f>
        <v>23.033880000000003</v>
      </c>
      <c r="K26" s="10"/>
      <c r="L26" s="9"/>
      <c r="M26" s="32"/>
    </row>
    <row r="27" spans="1:13" x14ac:dyDescent="0.25">
      <c r="A27" s="31"/>
      <c r="B27" s="17" t="s">
        <v>31</v>
      </c>
      <c r="C27" s="17">
        <v>5</v>
      </c>
      <c r="D27" s="17">
        <v>5</v>
      </c>
      <c r="E27" s="17">
        <v>6</v>
      </c>
      <c r="F27" s="26">
        <f t="shared" si="0"/>
        <v>1.4999999999999999E-4</v>
      </c>
      <c r="G27" s="17">
        <v>0.31309999999999999</v>
      </c>
      <c r="H27" s="17">
        <v>9.81</v>
      </c>
      <c r="I27" s="20">
        <f t="shared" si="1"/>
        <v>20.476740000000003</v>
      </c>
      <c r="J27" s="34"/>
      <c r="K27" s="10"/>
      <c r="L27" s="9"/>
      <c r="M27" s="32"/>
    </row>
    <row r="28" spans="1:13" x14ac:dyDescent="0.25">
      <c r="A28" s="28">
        <v>22</v>
      </c>
      <c r="B28" s="1" t="s">
        <v>32</v>
      </c>
      <c r="C28" s="1">
        <v>4.5</v>
      </c>
      <c r="D28" s="1">
        <v>4.5</v>
      </c>
      <c r="E28" s="1">
        <v>5</v>
      </c>
      <c r="F28" s="27">
        <f t="shared" si="0"/>
        <v>1.0124999999999999E-4</v>
      </c>
      <c r="G28" s="1">
        <v>0.1517</v>
      </c>
      <c r="H28" s="1">
        <v>9.81</v>
      </c>
      <c r="I28" s="2">
        <f t="shared" si="1"/>
        <v>14.698044444444447</v>
      </c>
      <c r="J28" s="33">
        <f>(I28+I29)/2</f>
        <v>15.000822222222226</v>
      </c>
      <c r="K28" s="10"/>
      <c r="L28" s="9"/>
      <c r="M28" s="32"/>
    </row>
    <row r="29" spans="1:13" x14ac:dyDescent="0.25">
      <c r="A29" s="29"/>
      <c r="B29" s="1" t="s">
        <v>32</v>
      </c>
      <c r="C29" s="1">
        <v>5</v>
      </c>
      <c r="D29" s="1">
        <v>5</v>
      </c>
      <c r="E29" s="1">
        <v>6</v>
      </c>
      <c r="F29" s="27">
        <f t="shared" si="0"/>
        <v>1.4999999999999999E-4</v>
      </c>
      <c r="G29" s="1">
        <v>0.23400000000000001</v>
      </c>
      <c r="H29" s="1">
        <v>9.81</v>
      </c>
      <c r="I29" s="2">
        <f t="shared" si="1"/>
        <v>15.303600000000003</v>
      </c>
      <c r="J29" s="33"/>
      <c r="K29" s="10"/>
      <c r="L29" s="9"/>
      <c r="M29" s="32"/>
    </row>
    <row r="30" spans="1:13" x14ac:dyDescent="0.25">
      <c r="A30" s="21">
        <v>23</v>
      </c>
      <c r="B30" s="17" t="s">
        <v>33</v>
      </c>
      <c r="C30" s="17">
        <v>5</v>
      </c>
      <c r="D30" s="17">
        <v>5</v>
      </c>
      <c r="E30" s="17">
        <v>6.5</v>
      </c>
      <c r="F30" s="26">
        <f t="shared" si="0"/>
        <v>1.6249999999999999E-4</v>
      </c>
      <c r="G30" s="17">
        <v>0.25290000000000001</v>
      </c>
      <c r="H30" s="17">
        <v>9.81</v>
      </c>
      <c r="I30" s="20">
        <f t="shared" si="1"/>
        <v>15.267378461538463</v>
      </c>
      <c r="J30" s="15">
        <v>15.266999999999999</v>
      </c>
      <c r="K30" s="10"/>
      <c r="L30" s="9"/>
      <c r="M30" s="13"/>
    </row>
    <row r="31" spans="1:13" x14ac:dyDescent="0.25">
      <c r="A31" s="28">
        <v>24</v>
      </c>
      <c r="B31" s="1" t="s">
        <v>34</v>
      </c>
      <c r="C31" s="1">
        <v>5</v>
      </c>
      <c r="D31" s="1">
        <v>4.5</v>
      </c>
      <c r="E31" s="1">
        <v>6</v>
      </c>
      <c r="F31" s="27">
        <f t="shared" si="0"/>
        <v>1.35E-4</v>
      </c>
      <c r="G31" s="43">
        <v>0.2487</v>
      </c>
      <c r="H31" s="1">
        <v>9.81</v>
      </c>
      <c r="I31" s="2">
        <f t="shared" si="1"/>
        <v>18.072199999999999</v>
      </c>
      <c r="J31" s="33">
        <f>(I31+I32)/2</f>
        <v>17.859154545454544</v>
      </c>
      <c r="K31" s="10"/>
      <c r="L31" s="9"/>
      <c r="M31" s="32"/>
    </row>
    <row r="32" spans="1:13" x14ac:dyDescent="0.25">
      <c r="A32" s="29"/>
      <c r="B32" s="1" t="s">
        <v>34</v>
      </c>
      <c r="C32" s="1">
        <v>5</v>
      </c>
      <c r="D32" s="1">
        <v>4.5</v>
      </c>
      <c r="E32" s="1">
        <v>5.5</v>
      </c>
      <c r="F32" s="27">
        <f t="shared" si="0"/>
        <v>1.2375E-4</v>
      </c>
      <c r="G32" s="1">
        <v>0.22259999999999999</v>
      </c>
      <c r="H32" s="1">
        <v>9.81</v>
      </c>
      <c r="I32" s="2">
        <f t="shared" si="1"/>
        <v>17.646109090909089</v>
      </c>
      <c r="J32" s="33"/>
      <c r="K32" s="10"/>
      <c r="L32" s="9"/>
      <c r="M32" s="32"/>
    </row>
    <row r="33" spans="1:13" x14ac:dyDescent="0.25">
      <c r="A33" s="30">
        <v>25</v>
      </c>
      <c r="B33" s="17" t="s">
        <v>35</v>
      </c>
      <c r="C33" s="17">
        <v>5</v>
      </c>
      <c r="D33" s="17">
        <v>5</v>
      </c>
      <c r="E33" s="17">
        <v>6</v>
      </c>
      <c r="F33" s="26">
        <f t="shared" si="0"/>
        <v>1.4999999999999999E-4</v>
      </c>
      <c r="G33" s="17">
        <v>0.24129999999999999</v>
      </c>
      <c r="H33" s="17">
        <v>9.81</v>
      </c>
      <c r="I33" s="20">
        <f t="shared" si="1"/>
        <v>15.781020000000002</v>
      </c>
      <c r="J33" s="34">
        <f>(I33+I34)/2</f>
        <v>15.25891</v>
      </c>
      <c r="K33" s="10"/>
      <c r="L33" s="9"/>
      <c r="M33" s="32"/>
    </row>
    <row r="34" spans="1:13" x14ac:dyDescent="0.25">
      <c r="A34" s="31"/>
      <c r="B34" s="17" t="s">
        <v>35</v>
      </c>
      <c r="C34" s="17">
        <v>4.5</v>
      </c>
      <c r="D34" s="17">
        <v>5</v>
      </c>
      <c r="E34" s="17">
        <v>6</v>
      </c>
      <c r="F34" s="26">
        <f t="shared" si="0"/>
        <v>1.35E-4</v>
      </c>
      <c r="G34" s="17">
        <v>0.20280000000000001</v>
      </c>
      <c r="H34" s="17">
        <v>9.81</v>
      </c>
      <c r="I34" s="20">
        <f t="shared" si="1"/>
        <v>14.736800000000001</v>
      </c>
      <c r="J34" s="34"/>
      <c r="K34" s="10"/>
      <c r="L34" s="9"/>
      <c r="M34" s="32"/>
    </row>
    <row r="35" spans="1:13" x14ac:dyDescent="0.25">
      <c r="A35" s="3">
        <v>26</v>
      </c>
      <c r="B35" s="1" t="s">
        <v>45</v>
      </c>
      <c r="C35" s="1">
        <v>4.5</v>
      </c>
      <c r="D35" s="1">
        <v>5</v>
      </c>
      <c r="E35" s="1">
        <v>6</v>
      </c>
      <c r="F35" s="27">
        <f t="shared" si="0"/>
        <v>1.35E-4</v>
      </c>
      <c r="G35" s="3">
        <v>0.21390000000000001</v>
      </c>
      <c r="H35" s="1">
        <v>9.81</v>
      </c>
      <c r="I35" s="2">
        <f t="shared" si="1"/>
        <v>15.543400000000002</v>
      </c>
      <c r="J35" s="14">
        <v>15.542999999999999</v>
      </c>
      <c r="K35" s="10"/>
      <c r="L35" s="9"/>
      <c r="M35" s="13"/>
    </row>
    <row r="36" spans="1:13" x14ac:dyDescent="0.25">
      <c r="A36" s="30">
        <v>27</v>
      </c>
      <c r="B36" s="21" t="s">
        <v>36</v>
      </c>
      <c r="C36" s="21">
        <v>5</v>
      </c>
      <c r="D36" s="21">
        <v>4.5</v>
      </c>
      <c r="E36" s="21">
        <v>6</v>
      </c>
      <c r="F36" s="26">
        <f t="shared" si="0"/>
        <v>1.35E-4</v>
      </c>
      <c r="G36" s="17">
        <v>0.18779999999999999</v>
      </c>
      <c r="H36" s="21">
        <v>9.81</v>
      </c>
      <c r="I36" s="20">
        <f t="shared" si="1"/>
        <v>13.646800000000001</v>
      </c>
      <c r="J36" s="34">
        <f>(I36+I37)/2</f>
        <v>13.212980000000002</v>
      </c>
      <c r="K36" s="10"/>
      <c r="L36" s="9"/>
      <c r="M36" s="32"/>
    </row>
    <row r="37" spans="1:13" x14ac:dyDescent="0.25">
      <c r="A37" s="31"/>
      <c r="B37" s="17" t="s">
        <v>36</v>
      </c>
      <c r="C37" s="17">
        <v>5</v>
      </c>
      <c r="D37" s="17">
        <v>5</v>
      </c>
      <c r="E37" s="17">
        <v>6</v>
      </c>
      <c r="F37" s="26">
        <f t="shared" si="0"/>
        <v>1.4999999999999999E-4</v>
      </c>
      <c r="G37" s="17">
        <v>0.19539999999999999</v>
      </c>
      <c r="H37" s="17">
        <v>9.81</v>
      </c>
      <c r="I37" s="20">
        <f t="shared" ref="I37:I52" si="2">(G37*H37)/(F37*1000)</f>
        <v>12.779160000000001</v>
      </c>
      <c r="J37" s="34"/>
      <c r="K37" s="10"/>
      <c r="L37" s="9"/>
      <c r="M37" s="32"/>
    </row>
    <row r="38" spans="1:13" x14ac:dyDescent="0.25">
      <c r="A38" s="3">
        <v>28</v>
      </c>
      <c r="B38" s="1" t="s">
        <v>37</v>
      </c>
      <c r="C38" s="1">
        <v>5</v>
      </c>
      <c r="D38" s="1">
        <v>5</v>
      </c>
      <c r="E38" s="1">
        <v>6</v>
      </c>
      <c r="F38" s="27">
        <f t="shared" si="0"/>
        <v>1.4999999999999999E-4</v>
      </c>
      <c r="G38" s="1">
        <v>0.34539999999999998</v>
      </c>
      <c r="H38" s="1">
        <v>9.81</v>
      </c>
      <c r="I38" s="2">
        <f t="shared" si="2"/>
        <v>22.589160000000003</v>
      </c>
      <c r="J38" s="14">
        <v>22.588999999999999</v>
      </c>
      <c r="K38" s="10"/>
      <c r="L38" s="9"/>
      <c r="M38" s="13"/>
    </row>
    <row r="39" spans="1:13" x14ac:dyDescent="0.25">
      <c r="A39" s="30">
        <v>29</v>
      </c>
      <c r="B39" s="17" t="s">
        <v>38</v>
      </c>
      <c r="C39" s="17">
        <v>5</v>
      </c>
      <c r="D39" s="17">
        <v>5</v>
      </c>
      <c r="E39" s="17">
        <v>6</v>
      </c>
      <c r="F39" s="26">
        <f t="shared" si="0"/>
        <v>1.4999999999999999E-4</v>
      </c>
      <c r="G39" s="17">
        <v>0.38550000000000001</v>
      </c>
      <c r="H39" s="17">
        <v>9.81</v>
      </c>
      <c r="I39" s="20">
        <f t="shared" si="2"/>
        <v>25.211700000000004</v>
      </c>
      <c r="J39" s="34">
        <f>(I39+I40)/2</f>
        <v>24.086820000000003</v>
      </c>
      <c r="K39" s="10"/>
      <c r="L39" s="9"/>
      <c r="M39" s="32"/>
    </row>
    <row r="40" spans="1:13" x14ac:dyDescent="0.25">
      <c r="A40" s="31"/>
      <c r="B40" s="17" t="s">
        <v>38</v>
      </c>
      <c r="C40" s="17">
        <v>5</v>
      </c>
      <c r="D40" s="17">
        <v>5</v>
      </c>
      <c r="E40" s="17">
        <v>6</v>
      </c>
      <c r="F40" s="26">
        <f t="shared" si="0"/>
        <v>1.4999999999999999E-4</v>
      </c>
      <c r="G40" s="17">
        <v>0.35110000000000002</v>
      </c>
      <c r="H40" s="17">
        <v>9.81</v>
      </c>
      <c r="I40" s="20">
        <f t="shared" si="2"/>
        <v>22.961940000000002</v>
      </c>
      <c r="J40" s="34"/>
      <c r="K40" s="10"/>
      <c r="L40" s="9"/>
      <c r="M40" s="32"/>
    </row>
    <row r="41" spans="1:13" x14ac:dyDescent="0.25">
      <c r="A41" s="28">
        <v>30</v>
      </c>
      <c r="B41" s="1" t="s">
        <v>39</v>
      </c>
      <c r="C41" s="1">
        <v>5</v>
      </c>
      <c r="D41" s="1">
        <v>5</v>
      </c>
      <c r="E41" s="1">
        <v>6</v>
      </c>
      <c r="F41" s="27">
        <f t="shared" si="0"/>
        <v>1.4999999999999999E-4</v>
      </c>
      <c r="G41" s="1">
        <v>0.28239999999999998</v>
      </c>
      <c r="H41" s="1">
        <v>9.81</v>
      </c>
      <c r="I41" s="2">
        <f t="shared" si="2"/>
        <v>18.468960000000003</v>
      </c>
      <c r="J41" s="33">
        <f t="shared" ref="J41" si="3">(I41+I42)/2</f>
        <v>19.436880000000002</v>
      </c>
      <c r="K41" s="10"/>
      <c r="L41" s="9"/>
      <c r="M41" s="32"/>
    </row>
    <row r="42" spans="1:13" x14ac:dyDescent="0.25">
      <c r="A42" s="29"/>
      <c r="B42" s="1" t="s">
        <v>39</v>
      </c>
      <c r="C42" s="1">
        <v>5</v>
      </c>
      <c r="D42" s="1">
        <v>5</v>
      </c>
      <c r="E42" s="1">
        <v>5</v>
      </c>
      <c r="F42" s="27">
        <f t="shared" si="0"/>
        <v>1.25E-4</v>
      </c>
      <c r="G42" s="1">
        <v>0.26</v>
      </c>
      <c r="H42" s="1">
        <v>9.81</v>
      </c>
      <c r="I42" s="2">
        <f t="shared" si="2"/>
        <v>20.404800000000002</v>
      </c>
      <c r="J42" s="33"/>
      <c r="K42" s="10"/>
      <c r="L42" s="9"/>
      <c r="M42" s="32"/>
    </row>
    <row r="43" spans="1:13" x14ac:dyDescent="0.25">
      <c r="A43" s="30">
        <v>31</v>
      </c>
      <c r="B43" s="17" t="s">
        <v>40</v>
      </c>
      <c r="C43" s="17">
        <v>5</v>
      </c>
      <c r="D43" s="17">
        <v>4.5</v>
      </c>
      <c r="E43" s="17">
        <v>6</v>
      </c>
      <c r="F43" s="26">
        <f t="shared" si="0"/>
        <v>1.35E-4</v>
      </c>
      <c r="G43" s="17">
        <v>0.2722</v>
      </c>
      <c r="H43" s="17">
        <v>9.81</v>
      </c>
      <c r="I43" s="20">
        <f t="shared" si="2"/>
        <v>19.779866666666667</v>
      </c>
      <c r="J43" s="34">
        <f t="shared" ref="J43" si="4">(I43+I44)/2</f>
        <v>19.961533333333335</v>
      </c>
      <c r="K43" s="10"/>
      <c r="L43" s="9"/>
      <c r="M43" s="32"/>
    </row>
    <row r="44" spans="1:13" x14ac:dyDescent="0.25">
      <c r="A44" s="31"/>
      <c r="B44" s="17" t="s">
        <v>40</v>
      </c>
      <c r="C44" s="17">
        <v>5</v>
      </c>
      <c r="D44" s="17">
        <v>5</v>
      </c>
      <c r="E44" s="17">
        <v>6</v>
      </c>
      <c r="F44" s="26">
        <f t="shared" si="0"/>
        <v>1.4999999999999999E-4</v>
      </c>
      <c r="G44" s="17">
        <v>0.308</v>
      </c>
      <c r="H44" s="17">
        <v>9.81</v>
      </c>
      <c r="I44" s="20">
        <f t="shared" si="2"/>
        <v>20.1432</v>
      </c>
      <c r="J44" s="34"/>
      <c r="K44" s="10"/>
      <c r="L44" s="9"/>
      <c r="M44" s="32"/>
    </row>
    <row r="45" spans="1:13" x14ac:dyDescent="0.25">
      <c r="A45" s="28">
        <v>32</v>
      </c>
      <c r="B45" s="1" t="s">
        <v>41</v>
      </c>
      <c r="C45" s="1">
        <v>5</v>
      </c>
      <c r="D45" s="1">
        <v>5.5</v>
      </c>
      <c r="E45" s="1">
        <v>6</v>
      </c>
      <c r="F45" s="27">
        <f t="shared" si="0"/>
        <v>1.65E-4</v>
      </c>
      <c r="G45" s="1">
        <v>0.27239999999999998</v>
      </c>
      <c r="H45" s="1">
        <v>9.81</v>
      </c>
      <c r="I45" s="2">
        <f t="shared" si="2"/>
        <v>16.19541818181818</v>
      </c>
      <c r="J45" s="33">
        <f t="shared" ref="J45" si="5">(I45+I46)/2</f>
        <v>19.330159090909092</v>
      </c>
      <c r="K45" s="10"/>
      <c r="L45" s="9"/>
      <c r="M45" s="32"/>
    </row>
    <row r="46" spans="1:13" x14ac:dyDescent="0.25">
      <c r="A46" s="29"/>
      <c r="B46" s="1" t="s">
        <v>41</v>
      </c>
      <c r="C46" s="1">
        <v>5</v>
      </c>
      <c r="D46" s="1">
        <v>5</v>
      </c>
      <c r="E46" s="1">
        <v>6</v>
      </c>
      <c r="F46" s="27">
        <f t="shared" si="0"/>
        <v>1.4999999999999999E-4</v>
      </c>
      <c r="G46" s="1">
        <v>0.34350000000000003</v>
      </c>
      <c r="H46" s="1">
        <v>9.81</v>
      </c>
      <c r="I46" s="2">
        <f t="shared" si="2"/>
        <v>22.464900000000004</v>
      </c>
      <c r="J46" s="33"/>
      <c r="K46" s="10"/>
      <c r="L46" s="9"/>
      <c r="M46" s="32"/>
    </row>
    <row r="47" spans="1:13" x14ac:dyDescent="0.25">
      <c r="A47" s="30">
        <v>33</v>
      </c>
      <c r="B47" s="17" t="s">
        <v>42</v>
      </c>
      <c r="C47" s="17">
        <v>5</v>
      </c>
      <c r="D47" s="17">
        <v>5</v>
      </c>
      <c r="E47" s="17">
        <v>6</v>
      </c>
      <c r="F47" s="26">
        <f t="shared" si="0"/>
        <v>1.4999999999999999E-4</v>
      </c>
      <c r="G47" s="17">
        <v>0.30149999999999999</v>
      </c>
      <c r="H47" s="17">
        <v>9.81</v>
      </c>
      <c r="I47" s="20">
        <f t="shared" si="2"/>
        <v>19.7181</v>
      </c>
      <c r="J47" s="34">
        <f t="shared" ref="J47" si="6">(I47+I48)/2</f>
        <v>20.1432</v>
      </c>
      <c r="K47" s="10"/>
      <c r="L47" s="9"/>
      <c r="M47" s="32"/>
    </row>
    <row r="48" spans="1:13" x14ac:dyDescent="0.25">
      <c r="A48" s="31"/>
      <c r="B48" s="17" t="s">
        <v>42</v>
      </c>
      <c r="C48" s="17">
        <v>5</v>
      </c>
      <c r="D48" s="17">
        <v>5</v>
      </c>
      <c r="E48" s="17">
        <v>6</v>
      </c>
      <c r="F48" s="26">
        <f t="shared" si="0"/>
        <v>1.4999999999999999E-4</v>
      </c>
      <c r="G48" s="17">
        <v>0.3145</v>
      </c>
      <c r="H48" s="17">
        <v>9.81</v>
      </c>
      <c r="I48" s="20">
        <f t="shared" si="2"/>
        <v>20.568300000000001</v>
      </c>
      <c r="J48" s="34"/>
      <c r="K48" s="10"/>
      <c r="L48" s="9"/>
      <c r="M48" s="32"/>
    </row>
    <row r="49" spans="1:13" x14ac:dyDescent="0.25">
      <c r="A49" s="28">
        <v>34</v>
      </c>
      <c r="B49" s="1" t="s">
        <v>43</v>
      </c>
      <c r="C49" s="1">
        <v>5</v>
      </c>
      <c r="D49" s="1">
        <v>5</v>
      </c>
      <c r="E49" s="1">
        <v>6.5</v>
      </c>
      <c r="F49" s="27">
        <f t="shared" si="0"/>
        <v>1.6249999999999999E-4</v>
      </c>
      <c r="G49" s="1">
        <v>0.28389999999999999</v>
      </c>
      <c r="H49" s="1">
        <v>9.81</v>
      </c>
      <c r="I49" s="2">
        <f t="shared" si="2"/>
        <v>17.138824615384614</v>
      </c>
      <c r="J49" s="33">
        <f t="shared" ref="J49" si="7">(I49+I50)/2</f>
        <v>16.582956057692307</v>
      </c>
      <c r="K49" s="10"/>
      <c r="L49" s="9"/>
      <c r="M49" s="32"/>
    </row>
    <row r="50" spans="1:13" x14ac:dyDescent="0.25">
      <c r="A50" s="29"/>
      <c r="B50" s="1" t="s">
        <v>43</v>
      </c>
      <c r="C50" s="1">
        <v>4</v>
      </c>
      <c r="D50" s="1">
        <v>4</v>
      </c>
      <c r="E50" s="1">
        <v>5</v>
      </c>
      <c r="F50" s="27">
        <f t="shared" si="0"/>
        <v>8.0000000000000007E-5</v>
      </c>
      <c r="G50" s="1">
        <v>0.13070000000000001</v>
      </c>
      <c r="H50" s="1">
        <v>9.81</v>
      </c>
      <c r="I50" s="2">
        <f t="shared" si="2"/>
        <v>16.027087500000004</v>
      </c>
      <c r="J50" s="33"/>
      <c r="K50" s="10"/>
      <c r="L50" s="9"/>
      <c r="M50" s="32"/>
    </row>
    <row r="51" spans="1:13" x14ac:dyDescent="0.25">
      <c r="A51" s="38">
        <v>35</v>
      </c>
      <c r="B51" s="17" t="s">
        <v>44</v>
      </c>
      <c r="C51" s="17">
        <v>5</v>
      </c>
      <c r="D51" s="17">
        <v>5</v>
      </c>
      <c r="E51" s="17">
        <v>6</v>
      </c>
      <c r="F51" s="26">
        <f t="shared" si="0"/>
        <v>1.4999999999999999E-4</v>
      </c>
      <c r="G51" s="17">
        <v>0.23150000000000001</v>
      </c>
      <c r="H51" s="17">
        <v>9.81</v>
      </c>
      <c r="I51" s="20">
        <f t="shared" si="2"/>
        <v>15.140100000000002</v>
      </c>
      <c r="J51" s="34">
        <f t="shared" ref="J51" si="8">(I51+I52)/2</f>
        <v>16.230595454545455</v>
      </c>
      <c r="K51" s="10"/>
      <c r="L51" s="9"/>
      <c r="M51" s="32"/>
    </row>
    <row r="52" spans="1:13" x14ac:dyDescent="0.25">
      <c r="A52" s="39"/>
      <c r="B52" s="40" t="s">
        <v>44</v>
      </c>
      <c r="C52" s="40">
        <v>4.5</v>
      </c>
      <c r="D52" s="40">
        <v>5</v>
      </c>
      <c r="E52" s="40">
        <v>5.5</v>
      </c>
      <c r="F52" s="26">
        <f t="shared" si="0"/>
        <v>1.2375E-4</v>
      </c>
      <c r="G52" s="40">
        <v>0.2185</v>
      </c>
      <c r="H52" s="40">
        <v>9.81</v>
      </c>
      <c r="I52" s="41">
        <f t="shared" si="2"/>
        <v>17.321090909090909</v>
      </c>
      <c r="J52" s="42"/>
      <c r="K52" s="10"/>
      <c r="L52" s="9"/>
      <c r="M52" s="32"/>
    </row>
    <row r="53" spans="1:13" x14ac:dyDescent="0.25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9"/>
      <c r="L53" s="9"/>
      <c r="M53" s="13"/>
    </row>
    <row r="54" spans="1:13" x14ac:dyDescent="0.25">
      <c r="A54" s="23"/>
      <c r="B54" s="9"/>
      <c r="C54" s="23"/>
      <c r="D54" s="23"/>
      <c r="E54" s="23"/>
      <c r="F54" s="23"/>
      <c r="G54" s="23"/>
      <c r="H54" s="23"/>
      <c r="I54" s="23"/>
      <c r="J54" s="23"/>
      <c r="K54" s="9"/>
      <c r="L54" s="9"/>
      <c r="M54" s="13"/>
    </row>
  </sheetData>
  <mergeCells count="50">
    <mergeCell ref="A1:A2"/>
    <mergeCell ref="B1:B2"/>
    <mergeCell ref="C1:C2"/>
    <mergeCell ref="D1:D2"/>
    <mergeCell ref="E1:E2"/>
    <mergeCell ref="J8:J9"/>
    <mergeCell ref="J14:J15"/>
    <mergeCell ref="J16:J17"/>
    <mergeCell ref="J26:J27"/>
    <mergeCell ref="J28:J29"/>
    <mergeCell ref="J31:J32"/>
    <mergeCell ref="J33:J34"/>
    <mergeCell ref="J36:J37"/>
    <mergeCell ref="J39:J40"/>
    <mergeCell ref="J41:J42"/>
    <mergeCell ref="J43:J44"/>
    <mergeCell ref="J45:J46"/>
    <mergeCell ref="J47:J48"/>
    <mergeCell ref="J49:J50"/>
    <mergeCell ref="J51:J52"/>
    <mergeCell ref="M8:M9"/>
    <mergeCell ref="M14:M15"/>
    <mergeCell ref="M16:M17"/>
    <mergeCell ref="M26:M27"/>
    <mergeCell ref="M28:M29"/>
    <mergeCell ref="M31:M32"/>
    <mergeCell ref="M33:M34"/>
    <mergeCell ref="M36:M37"/>
    <mergeCell ref="M39:M40"/>
    <mergeCell ref="M41:M42"/>
    <mergeCell ref="M43:M44"/>
    <mergeCell ref="M45:M46"/>
    <mergeCell ref="M47:M48"/>
    <mergeCell ref="M49:M50"/>
    <mergeCell ref="M51:M52"/>
    <mergeCell ref="A8:A9"/>
    <mergeCell ref="A14:A15"/>
    <mergeCell ref="A16:A17"/>
    <mergeCell ref="A26:A27"/>
    <mergeCell ref="A28:A29"/>
    <mergeCell ref="A31:A32"/>
    <mergeCell ref="A33:A34"/>
    <mergeCell ref="A36:A37"/>
    <mergeCell ref="A39:A40"/>
    <mergeCell ref="A41:A42"/>
    <mergeCell ref="A43:A44"/>
    <mergeCell ref="A47:A48"/>
    <mergeCell ref="A49:A50"/>
    <mergeCell ref="A51:A52"/>
    <mergeCell ref="A45:A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dcterms:created xsi:type="dcterms:W3CDTF">2017-12-15T05:53:22Z</dcterms:created>
  <dcterms:modified xsi:type="dcterms:W3CDTF">2018-01-19T04:04:02Z</dcterms:modified>
</cp:coreProperties>
</file>